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kwing\Downloads\"/>
    </mc:Choice>
  </mc:AlternateContent>
  <xr:revisionPtr revIDLastSave="0" documentId="13_ncr:1_{60044725-1317-4201-AAFC-C2F5342F53E0}" xr6:coauthVersionLast="47" xr6:coauthVersionMax="47" xr10:uidLastSave="{00000000-0000-0000-0000-000000000000}"/>
  <bookViews>
    <workbookView xWindow="-120" yWindow="-120" windowWidth="29040" windowHeight="15720" xr2:uid="{40E7C291-2793-4FC0-AED5-0A9CD6B211BE}"/>
  </bookViews>
  <sheets>
    <sheet name="2023-2024" sheetId="1" r:id="rId1"/>
    <sheet name="Historic 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3" i="2"/>
</calcChain>
</file>

<file path=xl/sharedStrings.xml><?xml version="1.0" encoding="utf-8"?>
<sst xmlns="http://schemas.openxmlformats.org/spreadsheetml/2006/main" count="63" uniqueCount="58">
  <si>
    <t>Ballot Draw Results 09.11.2023</t>
  </si>
  <si>
    <t>Snapshot at First Period 27.04.2024</t>
  </si>
  <si>
    <t>Snapshot at End of Last Period 28.06.2024</t>
  </si>
  <si>
    <t>Sites Available</t>
  </si>
  <si>
    <t>Total Applications</t>
  </si>
  <si>
    <t>Successful Applications</t>
  </si>
  <si>
    <t>Unsuccessful Applications</t>
  </si>
  <si>
    <t>Unallocated Sites</t>
  </si>
  <si>
    <t>Total Overseas Applications</t>
  </si>
  <si>
    <t>Successful Overseas Applications</t>
  </si>
  <si>
    <t>Booked Sites</t>
  </si>
  <si>
    <t>Un-Booked Sites</t>
  </si>
  <si>
    <t>Total Overseas Bookings</t>
  </si>
  <si>
    <t>Total Hunted Sites</t>
  </si>
  <si>
    <t>#</t>
  </si>
  <si>
    <t>2019/2020</t>
  </si>
  <si>
    <t>2021/2022</t>
  </si>
  <si>
    <t>2022/2023</t>
  </si>
  <si>
    <t>2023/2024</t>
  </si>
  <si>
    <t>2018/2019</t>
  </si>
  <si>
    <t>Number of Sites Hunted</t>
  </si>
  <si>
    <t>Number of Sites Available</t>
  </si>
  <si>
    <t>2020/2021</t>
  </si>
  <si>
    <t>* In 2023/24 Ballot period was shortened to 9 weeks but 3 extra sites were added.  This does not appear to have affected the number of sites hunted.</t>
  </si>
  <si>
    <t>Overseas Parties out of Total Hunted Sites</t>
  </si>
  <si>
    <t>* In 2019/20 Ballot was affected by COVID-19.</t>
  </si>
  <si>
    <t>(01) Baker Creek Lower</t>
  </si>
  <si>
    <t>(02) Upper Zora</t>
  </si>
  <si>
    <t>(03) Opposite Percy</t>
  </si>
  <si>
    <t>(04) Hinds Tarn</t>
  </si>
  <si>
    <t>(05) Shelter Hollow</t>
  </si>
  <si>
    <t>(06) Arbor Rift</t>
  </si>
  <si>
    <t>(07) Mahitahi Lower</t>
  </si>
  <si>
    <t>(08) Edison River</t>
  </si>
  <si>
    <t>(09) Jacobs Upper</t>
  </si>
  <si>
    <t>(10) Upper Otoko</t>
  </si>
  <si>
    <t>(11) Dechen Creek</t>
  </si>
  <si>
    <t>(12) Bubble Creek</t>
  </si>
  <si>
    <t>(13) 	 Rubicon Rock Biv</t>
  </si>
  <si>
    <t>(Adams1) Adams Flat</t>
  </si>
  <si>
    <t>(Adams10) Teichelmann Creek</t>
  </si>
  <si>
    <t>(Adams11) Perverse Creek</t>
  </si>
  <si>
    <t>(Adams12) Adams Range</t>
  </si>
  <si>
    <t>(Adams13) Lambert River</t>
  </si>
  <si>
    <t>(Adams14) Elizabeth Stream</t>
  </si>
  <si>
    <t>(Adams15) North Barlow</t>
  </si>
  <si>
    <t>(Adams2) Lord River</t>
  </si>
  <si>
    <t>(Adams3) Poerua Lower</t>
  </si>
  <si>
    <t>(Adams4) Abel Lake</t>
  </si>
  <si>
    <t>(Adams5) Barlow River</t>
  </si>
  <si>
    <t>(Adams6) Willberg Upper</t>
  </si>
  <si>
    <t>(Adams7) Speculation Creek</t>
  </si>
  <si>
    <t>(Adams8) Poker Gully</t>
  </si>
  <si>
    <t>(Adams9) Eblis Tops</t>
  </si>
  <si>
    <t>Landing Sites</t>
  </si>
  <si>
    <t>% Sites Hunted</t>
  </si>
  <si>
    <t>Number of Applications (2023/2024)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</si>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</sst>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 applyAlignment="1">
      <alignment horizontal="right"/>
    </xf>
    <xf numFmtId="0" fontId="0" fillId="0" borderId="0" xfId="0" applyAlignment="1">
      <alignment horizontal="left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Number of Sites Available vs</a:t>
            </a:r>
            <a:r>
              <a:rPr lang="en-NZ" baseline="0"/>
              <a:t> Number of Sites Hunted</a:t>
            </a:r>
            <a:endParaRPr lang="en-N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 Data'!$C$2</c:f>
              <c:strCache>
                <c:ptCount val="1"/>
                <c:pt idx="0">
                  <c:v>Number of Sites Available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'Historic Data'!$A$3:$A$8</c:f>
              <c:strCache>
                <c:ptCount val="6"/>
                <c:pt idx="0">
                  <c:v>2018/2019</c:v>
                </c:pt>
                <c:pt idx="1">
                  <c:v>2019/2020</c:v>
                </c:pt>
                <c:pt idx="2">
                  <c:v>2020/2021</c:v>
                </c:pt>
                <c:pt idx="3">
                  <c:v>2021/2022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f>'Historic Data'!$C$3:$C$8</c:f>
              <c:numCache>
                <c:formatCode>General</c:formatCode>
                <c:ptCount val="6"/>
                <c:pt idx="0">
                  <c:v>152</c:v>
                </c:pt>
                <c:pt idx="1">
                  <c:v>125</c:v>
                </c:pt>
                <c:pt idx="2">
                  <c:v>275</c:v>
                </c:pt>
                <c:pt idx="3">
                  <c:v>300</c:v>
                </c:pt>
                <c:pt idx="4">
                  <c:v>300</c:v>
                </c:pt>
                <c:pt idx="5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9-4DAA-AA12-2716AA124FDF}"/>
            </c:ext>
          </c:extLst>
        </c:ser>
        <c:ser>
          <c:idx val="1"/>
          <c:order val="1"/>
          <c:tx>
            <c:strRef>
              <c:f>'Historic Data'!$D$2</c:f>
              <c:strCache>
                <c:ptCount val="1"/>
                <c:pt idx="0">
                  <c:v>Number of Sites Hunted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'Historic Data'!$A$3:$A$8</c:f>
              <c:strCache>
                <c:ptCount val="6"/>
                <c:pt idx="0">
                  <c:v>2018/2019</c:v>
                </c:pt>
                <c:pt idx="1">
                  <c:v>2019/2020</c:v>
                </c:pt>
                <c:pt idx="2">
                  <c:v>2020/2021</c:v>
                </c:pt>
                <c:pt idx="3">
                  <c:v>2021/2022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f>'Historic Data'!$D$3:$D$8</c:f>
              <c:numCache>
                <c:formatCode>General</c:formatCode>
                <c:ptCount val="6"/>
                <c:pt idx="0">
                  <c:v>98</c:v>
                </c:pt>
                <c:pt idx="1">
                  <c:v>90</c:v>
                </c:pt>
                <c:pt idx="2">
                  <c:v>161</c:v>
                </c:pt>
                <c:pt idx="3">
                  <c:v>136</c:v>
                </c:pt>
                <c:pt idx="4">
                  <c:v>148</c:v>
                </c:pt>
                <c:pt idx="5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19-4DAA-AA12-2716AA124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2914592"/>
        <c:axId val="483304912"/>
      </c:barChart>
      <c:catAx>
        <c:axId val="942914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304912"/>
        <c:crosses val="autoZero"/>
        <c:auto val="1"/>
        <c:lblAlgn val="ctr"/>
        <c:lblOffset val="100"/>
        <c:noMultiLvlLbl val="0"/>
      </c:catAx>
      <c:valAx>
        <c:axId val="48330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91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 Data'!$B$2</c:f>
              <c:strCache>
                <c:ptCount val="1"/>
                <c:pt idx="0">
                  <c:v>Total Applications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'Historic Data'!$A$3:$A$8</c:f>
              <c:strCache>
                <c:ptCount val="6"/>
                <c:pt idx="0">
                  <c:v>2018/2019</c:v>
                </c:pt>
                <c:pt idx="1">
                  <c:v>2019/2020</c:v>
                </c:pt>
                <c:pt idx="2">
                  <c:v>2020/2021</c:v>
                </c:pt>
                <c:pt idx="3">
                  <c:v>2021/2022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f>'Historic Data'!$B$3:$B$8</c:f>
              <c:numCache>
                <c:formatCode>General</c:formatCode>
                <c:ptCount val="6"/>
                <c:pt idx="0">
                  <c:v>603</c:v>
                </c:pt>
                <c:pt idx="1">
                  <c:v>550</c:v>
                </c:pt>
                <c:pt idx="2">
                  <c:v>466</c:v>
                </c:pt>
                <c:pt idx="3">
                  <c:v>728</c:v>
                </c:pt>
                <c:pt idx="4">
                  <c:v>642</c:v>
                </c:pt>
                <c:pt idx="5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7-4E45-A685-283EEC842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9994152"/>
        <c:axId val="914825032"/>
      </c:barChart>
      <c:catAx>
        <c:axId val="949994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4825032"/>
        <c:crosses val="autoZero"/>
        <c:auto val="1"/>
        <c:lblAlgn val="ctr"/>
        <c:lblOffset val="100"/>
        <c:noMultiLvlLbl val="0"/>
      </c:catAx>
      <c:valAx>
        <c:axId val="91482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99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Popularity</a:t>
            </a:r>
            <a:r>
              <a:rPr lang="en-US" baseline="0"/>
              <a:t> of Landing Sites in 2024 Tahr Ballot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 Data'!$H$1</c:f>
              <c:strCache>
                <c:ptCount val="1"/>
                <c:pt idx="0">
                  <c:v>Number of Applications (2023/2024)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'Historic Data'!$G$2:$G$29</c:f>
              <c:strCache>
                <c:ptCount val="28"/>
                <c:pt idx="0">
                  <c:v>(07) Mahitahi Lower</c:v>
                </c:pt>
                <c:pt idx="1">
                  <c:v>(09) Jacobs Upper</c:v>
                </c:pt>
                <c:pt idx="2">
                  <c:v>(08) Edison River</c:v>
                </c:pt>
                <c:pt idx="3">
                  <c:v>(Adams1) Adams Flat</c:v>
                </c:pt>
                <c:pt idx="4">
                  <c:v>(12) Bubble Creek</c:v>
                </c:pt>
                <c:pt idx="5">
                  <c:v>(10) Upper Otoko</c:v>
                </c:pt>
                <c:pt idx="6">
                  <c:v>(Adams6) Willberg Upper</c:v>
                </c:pt>
                <c:pt idx="7">
                  <c:v>(Adams9) Eblis Tops</c:v>
                </c:pt>
                <c:pt idx="8">
                  <c:v>(Adams15) North Barlow</c:v>
                </c:pt>
                <c:pt idx="9">
                  <c:v>(01) Baker Creek Lower</c:v>
                </c:pt>
                <c:pt idx="10">
                  <c:v>(Adams3) Poerua Lower</c:v>
                </c:pt>
                <c:pt idx="11">
                  <c:v>(02) Upper Zora</c:v>
                </c:pt>
                <c:pt idx="12">
                  <c:v>(Adams7) Speculation Creek</c:v>
                </c:pt>
                <c:pt idx="13">
                  <c:v>(Adams2) Lord River</c:v>
                </c:pt>
                <c:pt idx="14">
                  <c:v>(13) 	 Rubicon Rock Biv</c:v>
                </c:pt>
                <c:pt idx="15">
                  <c:v>(11) Dechen Creek</c:v>
                </c:pt>
                <c:pt idx="16">
                  <c:v>(05) Shelter Hollow</c:v>
                </c:pt>
                <c:pt idx="17">
                  <c:v>(Adams12) Adams Range</c:v>
                </c:pt>
                <c:pt idx="18">
                  <c:v>(Adams5) Barlow River</c:v>
                </c:pt>
                <c:pt idx="19">
                  <c:v>(04) Hinds Tarn</c:v>
                </c:pt>
                <c:pt idx="20">
                  <c:v>(06) Arbor Rift</c:v>
                </c:pt>
                <c:pt idx="21">
                  <c:v>(Adams13) Lambert River</c:v>
                </c:pt>
                <c:pt idx="22">
                  <c:v>(Adams14) Elizabeth Stream</c:v>
                </c:pt>
                <c:pt idx="23">
                  <c:v>(03) Opposite Percy</c:v>
                </c:pt>
                <c:pt idx="24">
                  <c:v>(Adams8) Poker Gully</c:v>
                </c:pt>
                <c:pt idx="25">
                  <c:v>(Adams4) Abel Lake</c:v>
                </c:pt>
                <c:pt idx="26">
                  <c:v>(Adams10) Teichelmann Creek</c:v>
                </c:pt>
                <c:pt idx="27">
                  <c:v>(Adams11) Perverse Creek</c:v>
                </c:pt>
              </c:strCache>
            </c:strRef>
          </c:cat>
          <c:val>
            <c:numRef>
              <c:f>'Historic Data'!$H$2:$H$29</c:f>
              <c:numCache>
                <c:formatCode>General</c:formatCode>
                <c:ptCount val="28"/>
                <c:pt idx="0">
                  <c:v>414</c:v>
                </c:pt>
                <c:pt idx="1">
                  <c:v>391</c:v>
                </c:pt>
                <c:pt idx="2">
                  <c:v>207</c:v>
                </c:pt>
                <c:pt idx="3">
                  <c:v>202</c:v>
                </c:pt>
                <c:pt idx="4">
                  <c:v>201</c:v>
                </c:pt>
                <c:pt idx="5">
                  <c:v>172</c:v>
                </c:pt>
                <c:pt idx="6">
                  <c:v>161</c:v>
                </c:pt>
                <c:pt idx="7">
                  <c:v>142</c:v>
                </c:pt>
                <c:pt idx="8">
                  <c:v>128</c:v>
                </c:pt>
                <c:pt idx="9">
                  <c:v>126</c:v>
                </c:pt>
                <c:pt idx="10">
                  <c:v>112</c:v>
                </c:pt>
                <c:pt idx="11">
                  <c:v>105</c:v>
                </c:pt>
                <c:pt idx="12">
                  <c:v>103</c:v>
                </c:pt>
                <c:pt idx="13">
                  <c:v>102</c:v>
                </c:pt>
                <c:pt idx="14">
                  <c:v>90</c:v>
                </c:pt>
                <c:pt idx="15">
                  <c:v>83</c:v>
                </c:pt>
                <c:pt idx="16">
                  <c:v>73</c:v>
                </c:pt>
                <c:pt idx="17">
                  <c:v>69</c:v>
                </c:pt>
                <c:pt idx="18">
                  <c:v>59</c:v>
                </c:pt>
                <c:pt idx="19">
                  <c:v>54</c:v>
                </c:pt>
                <c:pt idx="20">
                  <c:v>39</c:v>
                </c:pt>
                <c:pt idx="21">
                  <c:v>39</c:v>
                </c:pt>
                <c:pt idx="22">
                  <c:v>36</c:v>
                </c:pt>
                <c:pt idx="23">
                  <c:v>32</c:v>
                </c:pt>
                <c:pt idx="24">
                  <c:v>32</c:v>
                </c:pt>
                <c:pt idx="25">
                  <c:v>27</c:v>
                </c:pt>
                <c:pt idx="26">
                  <c:v>26</c:v>
                </c:pt>
                <c:pt idx="2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B-47F2-BD7C-73CBD06B9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0119256"/>
        <c:axId val="1050116016"/>
      </c:barChart>
      <c:catAx>
        <c:axId val="105011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Landing Site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116016"/>
        <c:crosses val="autoZero"/>
        <c:auto val="1"/>
        <c:lblAlgn val="ctr"/>
        <c:lblOffset val="100"/>
        <c:noMultiLvlLbl val="0"/>
      </c:catAx>
      <c:valAx>
        <c:axId val="105011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119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Percentage of Sites Hunted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 Data'!$E$2</c:f>
              <c:strCache>
                <c:ptCount val="1"/>
                <c:pt idx="0">
                  <c:v>% Sites Hunted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 Data'!$A$3:$A$8</c:f>
              <c:strCache>
                <c:ptCount val="6"/>
                <c:pt idx="0">
                  <c:v>2018/2019</c:v>
                </c:pt>
                <c:pt idx="1">
                  <c:v>2019/2020</c:v>
                </c:pt>
                <c:pt idx="2">
                  <c:v>2020/2021</c:v>
                </c:pt>
                <c:pt idx="3">
                  <c:v>2021/2022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f>'Historic Data'!$E$3:$E$8</c:f>
              <c:numCache>
                <c:formatCode>0%</c:formatCode>
                <c:ptCount val="6"/>
                <c:pt idx="0">
                  <c:v>0.64473684210526316</c:v>
                </c:pt>
                <c:pt idx="1">
                  <c:v>0.72</c:v>
                </c:pt>
                <c:pt idx="2">
                  <c:v>0.58545454545454545</c:v>
                </c:pt>
                <c:pt idx="3">
                  <c:v>0.45333333333333331</c:v>
                </c:pt>
                <c:pt idx="4">
                  <c:v>0.49333333333333335</c:v>
                </c:pt>
                <c:pt idx="5">
                  <c:v>0.62698412698412698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5-483F-A06A-220446D368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83591088"/>
        <c:axId val="783598648"/>
      </c:barChart>
      <c:catAx>
        <c:axId val="783591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598648"/>
        <c:crosses val="autoZero"/>
        <c:auto val="1"/>
        <c:lblAlgn val="ctr"/>
        <c:lblOffset val="100"/>
        <c:noMultiLvlLbl val="0"/>
      </c:catAx>
      <c:valAx>
        <c:axId val="783598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59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10</xdr:row>
      <xdr:rowOff>47625</xdr:rowOff>
    </xdr:from>
    <xdr:to>
      <xdr:col>5</xdr:col>
      <xdr:colOff>476250</xdr:colOff>
      <xdr:row>29</xdr:row>
      <xdr:rowOff>33338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482233-71D7-445A-BD18-887BBE2A12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666749</xdr:colOff>
      <xdr:row>10</xdr:row>
      <xdr:rowOff>66674</xdr:rowOff>
    </xdr:from>
    <xdr:to>
      <xdr:col>11</xdr:col>
      <xdr:colOff>523875</xdr:colOff>
      <xdr:row>29</xdr:row>
      <xdr:rowOff>38099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A876AAA-78C8-4561-B1C1-D1C658C59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11</xdr:col>
      <xdr:colOff>542925</xdr:colOff>
      <xdr:row>58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128B06-47B1-48F5-81EA-EAF911381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138112</xdr:rowOff>
    </xdr:from>
    <xdr:to>
      <xdr:col>3</xdr:col>
      <xdr:colOff>1409700</xdr:colOff>
      <xdr:row>24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29A984-C554-DF8E-27A4-63C4CADC04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73B18-917D-49E4-8F66-4BDC8BF3E3F5}">
  <dimension ref="A1:F32"/>
  <sheetViews>
    <sheetView tabSelected="1" workbookViewId="0">
      <selection activeCell="A7" sqref="A7"/>
    </sheetView>
  </sheetViews>
  <sheetFormatPr defaultRowHeight="15" x14ac:dyDescent="0.25"/>
  <cols>
    <col min="2" max="2" width="31.42578125" customWidth="1"/>
    <col min="4" max="4" width="32.140625" customWidth="1"/>
    <col min="6" max="6" width="37.42578125" customWidth="1"/>
  </cols>
  <sheetData>
    <row r="1" spans="1:6" ht="15.75" thickBot="1" x14ac:dyDescent="0.3"/>
    <row r="2" spans="1:6" ht="15.75" thickBot="1" x14ac:dyDescent="0.3">
      <c r="A2" s="7" t="s">
        <v>14</v>
      </c>
      <c r="B2" s="8" t="s">
        <v>0</v>
      </c>
      <c r="C2" s="7" t="s">
        <v>14</v>
      </c>
      <c r="D2" s="8" t="s">
        <v>1</v>
      </c>
      <c r="E2" s="9" t="s">
        <v>14</v>
      </c>
      <c r="F2" s="8" t="s">
        <v>2</v>
      </c>
    </row>
    <row r="3" spans="1:6" x14ac:dyDescent="0.25">
      <c r="A3" s="1">
        <v>250</v>
      </c>
      <c r="B3" s="3" t="s">
        <v>3</v>
      </c>
      <c r="C3" s="1">
        <v>250</v>
      </c>
      <c r="D3" s="3" t="s">
        <v>10</v>
      </c>
      <c r="E3" s="2">
        <v>228</v>
      </c>
      <c r="F3" s="3" t="s">
        <v>10</v>
      </c>
    </row>
    <row r="4" spans="1:6" x14ac:dyDescent="0.25">
      <c r="A4" s="1">
        <v>717</v>
      </c>
      <c r="B4" s="3" t="s">
        <v>4</v>
      </c>
      <c r="C4" s="1">
        <v>0</v>
      </c>
      <c r="D4" s="3" t="s">
        <v>11</v>
      </c>
      <c r="E4">
        <v>22</v>
      </c>
      <c r="F4" s="3" t="s">
        <v>11</v>
      </c>
    </row>
    <row r="5" spans="1:6" x14ac:dyDescent="0.25">
      <c r="A5" s="1">
        <v>163</v>
      </c>
      <c r="B5" s="3" t="s">
        <v>5</v>
      </c>
      <c r="C5" s="1">
        <v>18</v>
      </c>
      <c r="D5" s="3" t="s">
        <v>12</v>
      </c>
      <c r="E5">
        <v>158</v>
      </c>
      <c r="F5" s="3" t="s">
        <v>13</v>
      </c>
    </row>
    <row r="6" spans="1:6" x14ac:dyDescent="0.25">
      <c r="A6" s="1">
        <v>554</v>
      </c>
      <c r="B6" s="3" t="s">
        <v>6</v>
      </c>
      <c r="C6" s="1"/>
      <c r="D6" s="3"/>
      <c r="E6">
        <v>10</v>
      </c>
      <c r="F6" s="3" t="s">
        <v>24</v>
      </c>
    </row>
    <row r="7" spans="1:6" x14ac:dyDescent="0.25">
      <c r="A7" s="1">
        <v>89</v>
      </c>
      <c r="B7" s="3" t="s">
        <v>7</v>
      </c>
      <c r="C7" s="1"/>
      <c r="D7" s="3"/>
      <c r="F7" s="3"/>
    </row>
    <row r="8" spans="1:6" x14ac:dyDescent="0.25">
      <c r="A8" s="1">
        <v>73</v>
      </c>
      <c r="B8" s="3" t="s">
        <v>8</v>
      </c>
      <c r="C8" s="1"/>
      <c r="D8" s="3"/>
      <c r="F8" s="3"/>
    </row>
    <row r="9" spans="1:6" ht="15.75" thickBot="1" x14ac:dyDescent="0.3">
      <c r="A9" s="4">
        <v>16</v>
      </c>
      <c r="B9" s="6" t="s">
        <v>9</v>
      </c>
      <c r="C9" s="4"/>
      <c r="D9" s="6"/>
      <c r="E9" s="5"/>
      <c r="F9" s="6"/>
    </row>
    <row r="31" spans="2:2" x14ac:dyDescent="0.25">
      <c r="B31" t="s">
        <v>25</v>
      </c>
    </row>
    <row r="32" spans="2:2" x14ac:dyDescent="0.25">
      <c r="B32" t="s">
        <v>23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6A14C-D59F-4189-9623-1F8C2ACE88C6}">
  <dimension ref="A1:H29"/>
  <sheetViews>
    <sheetView workbookViewId="0">
      <selection activeCell="E17" sqref="E17"/>
    </sheetView>
  </sheetViews>
  <sheetFormatPr defaultRowHeight="15" x14ac:dyDescent="0.25"/>
  <cols>
    <col min="2" max="2" width="24.7109375" customWidth="1"/>
    <col min="3" max="3" width="23" customWidth="1"/>
    <col min="4" max="4" width="21.28515625" customWidth="1"/>
    <col min="5" max="5" width="14" customWidth="1"/>
    <col min="7" max="7" width="31.28515625" customWidth="1"/>
    <col min="8" max="8" width="8.140625" customWidth="1"/>
  </cols>
  <sheetData>
    <row r="1" spans="1:8" x14ac:dyDescent="0.25">
      <c r="G1" t="s">
        <v>54</v>
      </c>
      <c r="H1" t="s">
        <v>56</v>
      </c>
    </row>
    <row r="2" spans="1:8" x14ac:dyDescent="0.25">
      <c r="A2" t="s">
        <v>57</v>
      </c>
      <c r="B2" t="s">
        <v>4</v>
      </c>
      <c r="C2" t="s">
        <v>21</v>
      </c>
      <c r="D2" t="s">
        <v>20</v>
      </c>
      <c r="E2" t="s">
        <v>55</v>
      </c>
      <c r="G2" s="10" t="s">
        <v>32</v>
      </c>
      <c r="H2">
        <v>414</v>
      </c>
    </row>
    <row r="3" spans="1:8" x14ac:dyDescent="0.25">
      <c r="A3" t="s">
        <v>19</v>
      </c>
      <c r="B3">
        <v>603</v>
      </c>
      <c r="C3">
        <v>152</v>
      </c>
      <c r="D3">
        <v>98</v>
      </c>
      <c r="E3" s="11">
        <f>D3/C3</f>
        <v>0.64473684210526316</v>
      </c>
      <c r="G3" s="10" t="s">
        <v>34</v>
      </c>
      <c r="H3">
        <v>391</v>
      </c>
    </row>
    <row r="4" spans="1:8" x14ac:dyDescent="0.25">
      <c r="A4" t="s">
        <v>15</v>
      </c>
      <c r="B4">
        <v>550</v>
      </c>
      <c r="C4">
        <v>125</v>
      </c>
      <c r="D4">
        <v>90</v>
      </c>
      <c r="E4" s="11">
        <f t="shared" ref="E4:E8" si="0">D4/C4</f>
        <v>0.72</v>
      </c>
      <c r="G4" s="10" t="s">
        <v>33</v>
      </c>
      <c r="H4">
        <v>207</v>
      </c>
    </row>
    <row r="5" spans="1:8" x14ac:dyDescent="0.25">
      <c r="A5" t="s">
        <v>22</v>
      </c>
      <c r="B5">
        <v>466</v>
      </c>
      <c r="C5">
        <v>275</v>
      </c>
      <c r="D5">
        <v>161</v>
      </c>
      <c r="E5" s="11">
        <f t="shared" si="0"/>
        <v>0.58545454545454545</v>
      </c>
      <c r="G5" s="10" t="s">
        <v>39</v>
      </c>
      <c r="H5">
        <v>202</v>
      </c>
    </row>
    <row r="6" spans="1:8" x14ac:dyDescent="0.25">
      <c r="A6" t="s">
        <v>16</v>
      </c>
      <c r="B6">
        <v>728</v>
      </c>
      <c r="C6">
        <v>300</v>
      </c>
      <c r="D6">
        <v>136</v>
      </c>
      <c r="E6" s="11">
        <f t="shared" si="0"/>
        <v>0.45333333333333331</v>
      </c>
      <c r="G6" s="10" t="s">
        <v>37</v>
      </c>
      <c r="H6">
        <v>201</v>
      </c>
    </row>
    <row r="7" spans="1:8" x14ac:dyDescent="0.25">
      <c r="A7" t="s">
        <v>17</v>
      </c>
      <c r="B7">
        <v>642</v>
      </c>
      <c r="C7">
        <v>300</v>
      </c>
      <c r="D7">
        <v>148</v>
      </c>
      <c r="E7" s="11">
        <f t="shared" si="0"/>
        <v>0.49333333333333335</v>
      </c>
      <c r="G7" s="10" t="s">
        <v>35</v>
      </c>
      <c r="H7">
        <v>172</v>
      </c>
    </row>
    <row r="8" spans="1:8" x14ac:dyDescent="0.25">
      <c r="A8" t="s">
        <v>18</v>
      </c>
      <c r="B8">
        <v>717</v>
      </c>
      <c r="C8">
        <v>252</v>
      </c>
      <c r="D8">
        <v>158</v>
      </c>
      <c r="E8" s="11">
        <f t="shared" si="0"/>
        <v>0.62698412698412698</v>
      </c>
      <c r="G8" s="10" t="s">
        <v>50</v>
      </c>
      <c r="H8">
        <v>161</v>
      </c>
    </row>
    <row r="9" spans="1:8" x14ac:dyDescent="0.25">
      <c r="G9" s="10" t="s">
        <v>53</v>
      </c>
      <c r="H9">
        <v>142</v>
      </c>
    </row>
    <row r="10" spans="1:8" x14ac:dyDescent="0.25">
      <c r="G10" s="10" t="s">
        <v>45</v>
      </c>
      <c r="H10">
        <v>128</v>
      </c>
    </row>
    <row r="11" spans="1:8" x14ac:dyDescent="0.25">
      <c r="G11" s="10" t="s">
        <v>26</v>
      </c>
      <c r="H11">
        <v>126</v>
      </c>
    </row>
    <row r="12" spans="1:8" x14ac:dyDescent="0.25">
      <c r="G12" s="10" t="s">
        <v>47</v>
      </c>
      <c r="H12">
        <v>112</v>
      </c>
    </row>
    <row r="13" spans="1:8" x14ac:dyDescent="0.25">
      <c r="G13" s="10" t="s">
        <v>27</v>
      </c>
      <c r="H13">
        <v>105</v>
      </c>
    </row>
    <row r="14" spans="1:8" x14ac:dyDescent="0.25">
      <c r="G14" s="10" t="s">
        <v>51</v>
      </c>
      <c r="H14">
        <v>103</v>
      </c>
    </row>
    <row r="15" spans="1:8" x14ac:dyDescent="0.25">
      <c r="G15" s="10" t="s">
        <v>46</v>
      </c>
      <c r="H15">
        <v>102</v>
      </c>
    </row>
    <row r="16" spans="1:8" x14ac:dyDescent="0.25">
      <c r="G16" s="10" t="s">
        <v>38</v>
      </c>
      <c r="H16">
        <v>90</v>
      </c>
    </row>
    <row r="17" spans="7:8" x14ac:dyDescent="0.25">
      <c r="G17" s="10" t="s">
        <v>36</v>
      </c>
      <c r="H17">
        <v>83</v>
      </c>
    </row>
    <row r="18" spans="7:8" x14ac:dyDescent="0.25">
      <c r="G18" s="10" t="s">
        <v>30</v>
      </c>
      <c r="H18">
        <v>73</v>
      </c>
    </row>
    <row r="19" spans="7:8" x14ac:dyDescent="0.25">
      <c r="G19" s="10" t="s">
        <v>42</v>
      </c>
      <c r="H19">
        <v>69</v>
      </c>
    </row>
    <row r="20" spans="7:8" x14ac:dyDescent="0.25">
      <c r="G20" s="10" t="s">
        <v>49</v>
      </c>
      <c r="H20">
        <v>59</v>
      </c>
    </row>
    <row r="21" spans="7:8" x14ac:dyDescent="0.25">
      <c r="G21" s="10" t="s">
        <v>29</v>
      </c>
      <c r="H21">
        <v>54</v>
      </c>
    </row>
    <row r="22" spans="7:8" x14ac:dyDescent="0.25">
      <c r="G22" s="10" t="s">
        <v>31</v>
      </c>
      <c r="H22">
        <v>39</v>
      </c>
    </row>
    <row r="23" spans="7:8" x14ac:dyDescent="0.25">
      <c r="G23" s="10" t="s">
        <v>43</v>
      </c>
      <c r="H23">
        <v>39</v>
      </c>
    </row>
    <row r="24" spans="7:8" x14ac:dyDescent="0.25">
      <c r="G24" s="10" t="s">
        <v>44</v>
      </c>
      <c r="H24">
        <v>36</v>
      </c>
    </row>
    <row r="25" spans="7:8" x14ac:dyDescent="0.25">
      <c r="G25" s="10" t="s">
        <v>28</v>
      </c>
      <c r="H25">
        <v>32</v>
      </c>
    </row>
    <row r="26" spans="7:8" x14ac:dyDescent="0.25">
      <c r="G26" s="10" t="s">
        <v>52</v>
      </c>
      <c r="H26">
        <v>32</v>
      </c>
    </row>
    <row r="27" spans="7:8" x14ac:dyDescent="0.25">
      <c r="G27" s="10" t="s">
        <v>48</v>
      </c>
      <c r="H27">
        <v>27</v>
      </c>
    </row>
    <row r="28" spans="7:8" x14ac:dyDescent="0.25">
      <c r="G28" s="10" t="s">
        <v>40</v>
      </c>
      <c r="H28">
        <v>26</v>
      </c>
    </row>
    <row r="29" spans="7:8" x14ac:dyDescent="0.25">
      <c r="G29" s="10" t="s">
        <v>41</v>
      </c>
      <c r="H29">
        <v>24</v>
      </c>
    </row>
  </sheetData>
  <sortState xmlns:xlrd2="http://schemas.microsoft.com/office/spreadsheetml/2017/richdata2" ref="G2:H29">
    <sortCondition descending="1" ref="H2:H2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2023-2024</vt:lpstr>
      <vt:lpstr>Historic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Tahr ballet overview 2023-24</dc:title>
  <dc:creator/>
  <cp:lastModifiedBy>Michelle Kwing</cp:lastModifiedBy>
  <dcterms:created xsi:type="dcterms:W3CDTF">2024-09-06T02:15:03Z</dcterms:created>
  <dcterms:modified xsi:type="dcterms:W3CDTF">2024-09-11T01:11:16Z</dcterms:modified>
</cp:coreProperties>
</file>